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ECUStudentGuild\AppData\Local\Microsoft\Windows\INetCache\Content.Outlook\8OL17UMY\"/>
    </mc:Choice>
  </mc:AlternateContent>
  <xr:revisionPtr revIDLastSave="0" documentId="13_ncr:1_{47CDB9C4-C78D-470F-8F82-7DC16597BD55}" xr6:coauthVersionLast="47" xr6:coauthVersionMax="47" xr10:uidLastSave="{00000000-0000-0000-0000-000000000000}"/>
  <bookViews>
    <workbookView xWindow="-108" yWindow="-108" windowWidth="23256" windowHeight="13896" firstSheet="9" activeTab="12" xr2:uid="{9F0B7FDA-A643-4E3A-BC3A-D6CD87A59B33}"/>
  </bookViews>
  <sheets>
    <sheet name="President" sheetId="1" r:id="rId1"/>
    <sheet name="General Secretary" sheetId="2" r:id="rId2"/>
    <sheet name="VP Social Responsibility" sheetId="3" r:id="rId3"/>
    <sheet name="VP International" sheetId="5" r:id="rId4"/>
    <sheet name="VP Academic" sheetId="4" r:id="rId5"/>
    <sheet name="VP Activities &amp; South West" sheetId="6" r:id="rId6"/>
    <sheet name="Sports Officer" sheetId="7" r:id="rId7"/>
    <sheet name="Social Officer" sheetId="8" r:id="rId8"/>
    <sheet name="Undergraduate Officer" sheetId="9" r:id="rId9"/>
    <sheet name="Post Graduate Officer" sheetId="10" r:id="rId10"/>
    <sheet name="Equity Officer" sheetId="11" r:id="rId11"/>
    <sheet name="Environmental Officer" sheetId="12" r:id="rId12"/>
    <sheet name="International Officer" sheetId="1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13" l="1"/>
  <c r="F3" i="11"/>
  <c r="I3" i="12"/>
  <c r="G3" i="12"/>
  <c r="K3" i="13"/>
  <c r="I3" i="13"/>
  <c r="F3" i="10"/>
  <c r="H3" i="10" s="1"/>
  <c r="F3" i="9"/>
  <c r="H3" i="9" s="1"/>
  <c r="F3" i="7"/>
  <c r="H3" i="7" s="1"/>
  <c r="F3" i="8"/>
  <c r="H3" i="8" s="1"/>
  <c r="E3" i="6"/>
  <c r="G3" i="6" s="1"/>
  <c r="F3" i="5"/>
  <c r="H3" i="5" s="1"/>
  <c r="I3" i="4"/>
  <c r="G3" i="4"/>
  <c r="F3" i="3"/>
  <c r="H3" i="3" s="1"/>
  <c r="I3" i="2"/>
  <c r="G3" i="2"/>
  <c r="G3" i="1"/>
  <c r="I3" i="1"/>
  <c r="B6" i="1"/>
  <c r="L8" i="13" l="1"/>
  <c r="J8" i="13"/>
  <c r="I8" i="13"/>
  <c r="H8" i="13"/>
  <c r="D8" i="13"/>
  <c r="J6" i="12"/>
  <c r="H6" i="12"/>
  <c r="G6" i="12"/>
  <c r="I6" i="12" s="1"/>
  <c r="F6" i="12"/>
  <c r="D6" i="12"/>
  <c r="C6" i="12"/>
  <c r="B6" i="12"/>
  <c r="I6" i="11"/>
  <c r="G6" i="11"/>
  <c r="F6" i="11"/>
  <c r="H6" i="11" s="1"/>
  <c r="E6" i="11"/>
  <c r="D6" i="11"/>
  <c r="C6" i="11"/>
  <c r="B6" i="11"/>
  <c r="I6" i="10"/>
  <c r="G6" i="10"/>
  <c r="F6" i="10"/>
  <c r="E6" i="10"/>
  <c r="D6" i="10"/>
  <c r="C6" i="10"/>
  <c r="B6" i="10"/>
  <c r="I6" i="9"/>
  <c r="G6" i="9"/>
  <c r="F6" i="9"/>
  <c r="H6" i="9" s="1"/>
  <c r="E6" i="9"/>
  <c r="D6" i="9"/>
  <c r="C6" i="9"/>
  <c r="B6" i="9"/>
  <c r="I6" i="8"/>
  <c r="G6" i="8"/>
  <c r="F6" i="8"/>
  <c r="H6" i="8" s="1"/>
  <c r="E6" i="8"/>
  <c r="D6" i="8"/>
  <c r="C6" i="8"/>
  <c r="B6" i="8"/>
  <c r="I6" i="7"/>
  <c r="G6" i="7"/>
  <c r="F6" i="7"/>
  <c r="H6" i="7" s="1"/>
  <c r="E6" i="7"/>
  <c r="D6" i="7"/>
  <c r="C6" i="7"/>
  <c r="B6" i="7"/>
  <c r="H6" i="6"/>
  <c r="F6" i="6"/>
  <c r="E6" i="6"/>
  <c r="G6" i="6" s="1"/>
  <c r="D6" i="6"/>
  <c r="C6" i="6"/>
  <c r="B6" i="6"/>
  <c r="I6" i="5"/>
  <c r="G6" i="5"/>
  <c r="F6" i="5"/>
  <c r="H6" i="5" s="1"/>
  <c r="E6" i="5"/>
  <c r="D6" i="5"/>
  <c r="C6" i="5"/>
  <c r="B6" i="5"/>
  <c r="J6" i="4"/>
  <c r="H6" i="4"/>
  <c r="G6" i="4"/>
  <c r="I6" i="4" s="1"/>
  <c r="D6" i="4"/>
  <c r="C6" i="4"/>
  <c r="B6" i="4"/>
  <c r="I6" i="3"/>
  <c r="G6" i="3"/>
  <c r="F6" i="3"/>
  <c r="H6" i="3" s="1"/>
  <c r="E6" i="3"/>
  <c r="C6" i="3"/>
  <c r="B6" i="3"/>
  <c r="J6" i="2"/>
  <c r="H6" i="2"/>
  <c r="G6" i="2"/>
  <c r="I6" i="2" s="1"/>
  <c r="F6" i="2"/>
  <c r="D6" i="2"/>
  <c r="C6" i="2"/>
  <c r="B6" i="2"/>
  <c r="J6" i="1"/>
  <c r="H6" i="1"/>
  <c r="G6" i="1"/>
  <c r="F6" i="1"/>
  <c r="C6" i="1"/>
  <c r="H6" i="10" l="1"/>
  <c r="I6" i="1"/>
  <c r="K8" i="13"/>
</calcChain>
</file>

<file path=xl/sharedStrings.xml><?xml version="1.0" encoding="utf-8"?>
<sst xmlns="http://schemas.openxmlformats.org/spreadsheetml/2006/main" count="185" uniqueCount="61">
  <si>
    <t>President</t>
  </si>
  <si>
    <t>Candidate</t>
  </si>
  <si>
    <t>Sheharyar SAHI (Inspire)</t>
  </si>
  <si>
    <t>San Kader TUHIN (CHANGE)</t>
  </si>
  <si>
    <t>Ugyen Wangchuk (Independent)</t>
  </si>
  <si>
    <t>Exhausted</t>
  </si>
  <si>
    <t>Valid Votes</t>
  </si>
  <si>
    <t>Informal</t>
  </si>
  <si>
    <t>Total Votes</t>
  </si>
  <si>
    <t>Absolute Majority</t>
  </si>
  <si>
    <t>1st Preferences</t>
  </si>
  <si>
    <t>1st Distribution</t>
  </si>
  <si>
    <t>Excluded</t>
  </si>
  <si>
    <t>Elected</t>
  </si>
  <si>
    <t>1st Dist</t>
  </si>
  <si>
    <t>Total</t>
  </si>
  <si>
    <t>General Secretary</t>
  </si>
  <si>
    <t>Robert GREEN (Independent)</t>
  </si>
  <si>
    <t>Aneeba ASHRAF (Inspire)</t>
  </si>
  <si>
    <t>Meena ELGAMMAL (CHANGE)</t>
  </si>
  <si>
    <t>VP Social Responsibility</t>
  </si>
  <si>
    <t>Masoumeh ALIKHANI (Inspire)</t>
  </si>
  <si>
    <t>Belynda YOUNG (CHANGE)</t>
  </si>
  <si>
    <t>VP International</t>
  </si>
  <si>
    <t>Valentina VOROTILOVA(Inspire)</t>
  </si>
  <si>
    <t>Harsh MANDALIA
(CHANGE)</t>
  </si>
  <si>
    <t>VP Academic</t>
  </si>
  <si>
    <t>Jacob TINDALL (CHANGE)</t>
  </si>
  <si>
    <t>Wasif AURKO (Inspire)</t>
  </si>
  <si>
    <t>Robert Green (Independent)</t>
  </si>
  <si>
    <t>VP Activities &amp; South West</t>
  </si>
  <si>
    <t>Ashton MCCORMICK (CHANGE)</t>
  </si>
  <si>
    <t>Yashkamaljot Singh CHEEMA
 (Inspire)</t>
  </si>
  <si>
    <t>Sports Officer</t>
  </si>
  <si>
    <t>Declan MORRIS (CHANGE)</t>
  </si>
  <si>
    <t>Sadiq BADRIWALLA (Inspire)</t>
  </si>
  <si>
    <t>Social Officer</t>
  </si>
  <si>
    <t>Jack GREEN (CHANGE)</t>
  </si>
  <si>
    <t>Deeksha GUPTA (Inspire)</t>
  </si>
  <si>
    <t>`</t>
  </si>
  <si>
    <t>Undergraduate Officer</t>
  </si>
  <si>
    <t>Jewan SOLANGAARCHCHI (CHANGE)</t>
  </si>
  <si>
    <t>Humira FATIMA (Inspire)</t>
  </si>
  <si>
    <t>Postgraduate Officer</t>
  </si>
  <si>
    <t>Dhouvan DABEE (Independent)</t>
  </si>
  <si>
    <t>Erfan BERJISIAN (Inspire)</t>
  </si>
  <si>
    <t>Equity Officer</t>
  </si>
  <si>
    <t>Peninah MUNGAI (Independent)</t>
  </si>
  <si>
    <t>Luke RYAN (CHANGE)</t>
  </si>
  <si>
    <t>Deshithan MANOKARAN (Inspire)</t>
  </si>
  <si>
    <t>Environmental Officer</t>
  </si>
  <si>
    <t>Hollie FIRTH (CHANGE)</t>
  </si>
  <si>
    <t>Sonam WANGMO (Inspire)</t>
  </si>
  <si>
    <t>Anika KABIR (Independent)</t>
  </si>
  <si>
    <t>International Officer</t>
  </si>
  <si>
    <t>Mounita SHREYA (Independent)</t>
  </si>
  <si>
    <t>Caroline SKLV (CHANGE)</t>
  </si>
  <si>
    <t>Karma DEKI (Independent)</t>
  </si>
  <si>
    <t>Waqas NADEEM (Inspire)</t>
  </si>
  <si>
    <t>2nd Distribution</t>
  </si>
  <si>
    <t>3rd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</si>
</sst>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93B6-30CC-42C6-A6CC-94EBAB6F5CE2}">
  <dimension ref="A1:J6"/>
  <sheetViews>
    <sheetView workbookViewId="0">
      <selection activeCell="B5" sqref="B5"/>
    </sheetView>
  </sheetViews>
  <sheetFormatPr defaultRowHeight="32.25" customHeight="1" x14ac:dyDescent="0.3"/>
  <cols>
    <col min="1" max="2" width="17.88671875" customWidth="1"/>
    <col min="3" max="3" width="19.109375" customWidth="1"/>
    <col min="4" max="4" width="15" customWidth="1"/>
    <col min="6" max="6" width="14.6640625" customWidth="1"/>
    <col min="7" max="7" width="16.5546875" customWidth="1"/>
    <col min="8" max="8" width="14.5546875" customWidth="1"/>
    <col min="9" max="9" width="16.5546875" customWidth="1"/>
    <col min="10" max="10" width="19.88671875" customWidth="1"/>
  </cols>
  <sheetData>
    <row r="1" spans="1:10" ht="34.5" customHeight="1" thickBot="1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48" customHeight="1" x14ac:dyDescent="0.3">
      <c r="A2" s="6" t="s">
        <v>1</v>
      </c>
      <c r="B2" s="29" t="s">
        <v>2</v>
      </c>
      <c r="C2" s="2" t="s">
        <v>3</v>
      </c>
      <c r="D2" s="2" t="s">
        <v>4</v>
      </c>
      <c r="E2" s="10"/>
      <c r="F2" s="14" t="s">
        <v>5</v>
      </c>
      <c r="G2" s="16" t="s">
        <v>6</v>
      </c>
      <c r="H2" s="11" t="s">
        <v>7</v>
      </c>
      <c r="I2" s="12" t="s">
        <v>8</v>
      </c>
      <c r="J2" s="27" t="s">
        <v>9</v>
      </c>
    </row>
    <row r="3" spans="1:10" ht="32.25" customHeight="1" x14ac:dyDescent="0.3">
      <c r="A3" s="7" t="s">
        <v>10</v>
      </c>
      <c r="B3" s="5">
        <v>413</v>
      </c>
      <c r="C3" s="5">
        <v>236</v>
      </c>
      <c r="D3" s="5">
        <v>182</v>
      </c>
      <c r="E3" s="5"/>
      <c r="F3" s="15"/>
      <c r="G3" s="7">
        <f>SUM(B3:D3)</f>
        <v>831</v>
      </c>
      <c r="H3" s="5">
        <v>4</v>
      </c>
      <c r="I3" s="13">
        <f>SUM(B3:D3,H3)</f>
        <v>835</v>
      </c>
      <c r="J3" s="1"/>
    </row>
    <row r="4" spans="1:10" ht="32.25" customHeight="1" x14ac:dyDescent="0.3">
      <c r="A4" s="7" t="s">
        <v>11</v>
      </c>
      <c r="B4" s="5">
        <v>16</v>
      </c>
      <c r="C4" s="5">
        <v>12</v>
      </c>
      <c r="D4" s="5" t="s">
        <v>12</v>
      </c>
      <c r="E4" s="5"/>
      <c r="F4" s="15">
        <v>154</v>
      </c>
      <c r="G4" s="7"/>
      <c r="H4" s="5"/>
      <c r="I4" s="13"/>
      <c r="J4" s="1"/>
    </row>
    <row r="5" spans="1:10" ht="32.25" customHeight="1" thickBot="1" x14ac:dyDescent="0.35">
      <c r="A5" s="8"/>
      <c r="B5" s="32" t="s">
        <v>13</v>
      </c>
      <c r="C5" s="17"/>
      <c r="D5" s="17" t="s">
        <v>14</v>
      </c>
      <c r="E5" s="17"/>
      <c r="F5" s="18"/>
      <c r="G5" s="8"/>
      <c r="H5" s="17"/>
      <c r="I5" s="19"/>
      <c r="J5" s="1"/>
    </row>
    <row r="6" spans="1:10" ht="35.25" customHeight="1" thickBot="1" x14ac:dyDescent="0.35">
      <c r="A6" s="9" t="s">
        <v>15</v>
      </c>
      <c r="B6" s="20">
        <f>SUM(B3:B5)</f>
        <v>429</v>
      </c>
      <c r="C6" s="20">
        <f>SUM(C3:C5)</f>
        <v>248</v>
      </c>
      <c r="D6" s="20"/>
      <c r="E6" s="20"/>
      <c r="F6" s="21">
        <f>SUM(F3:F5)</f>
        <v>154</v>
      </c>
      <c r="G6" s="9">
        <f>SUM(G3:G5)</f>
        <v>831</v>
      </c>
      <c r="H6" s="20">
        <f>H3</f>
        <v>4</v>
      </c>
      <c r="I6" s="22">
        <f>SUM(G6:H6)</f>
        <v>835</v>
      </c>
      <c r="J6" s="28">
        <f>G3/2+1</f>
        <v>416.5</v>
      </c>
    </row>
  </sheetData>
  <mergeCells count="1">
    <mergeCell ref="A1:J1"/>
  </mergeCells>
  <pageMargins left="0.7" right="0.7" top="0.75" bottom="0.75" header="0.3" footer="0.3"/>
  <headerFooter>
    <oddHeader>&amp;C&amp;"Aptos"&amp;12&amp;K000000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1CA3D-C165-4153-A367-17713C80B004}">
  <dimension ref="A1:J6"/>
  <sheetViews>
    <sheetView workbookViewId="0">
      <selection activeCell="C5" sqref="C5"/>
    </sheetView>
  </sheetViews>
  <sheetFormatPr defaultColWidth="16.6640625" defaultRowHeight="42" customHeight="1" x14ac:dyDescent="0.3"/>
  <cols>
    <col min="5" max="5" width="7" customWidth="1"/>
  </cols>
  <sheetData>
    <row r="1" spans="1:10" ht="42" customHeight="1" thickBot="1" x14ac:dyDescent="0.35">
      <c r="A1" s="30" t="s">
        <v>16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42" customHeight="1" x14ac:dyDescent="0.3">
      <c r="A2" s="6" t="s">
        <v>1</v>
      </c>
      <c r="B2" s="2" t="s">
        <v>17</v>
      </c>
      <c r="C2" s="29" t="s">
        <v>18</v>
      </c>
      <c r="D2" s="2" t="s">
        <v>19</v>
      </c>
      <c r="E2" s="10"/>
      <c r="F2" s="14" t="s">
        <v>5</v>
      </c>
      <c r="G2" s="16" t="s">
        <v>6</v>
      </c>
      <c r="H2" s="11" t="s">
        <v>7</v>
      </c>
      <c r="I2" s="12" t="s">
        <v>8</v>
      </c>
      <c r="J2" s="3" t="s">
        <v>9</v>
      </c>
    </row>
    <row r="3" spans="1:10" ht="42" customHeight="1" x14ac:dyDescent="0.3">
      <c r="A3" s="7" t="s">
        <v>10</v>
      </c>
      <c r="B3" s="5">
        <v>86</v>
      </c>
      <c r="C3" s="5">
        <v>437</v>
      </c>
      <c r="D3" s="5">
        <v>213</v>
      </c>
      <c r="E3" s="5"/>
      <c r="F3" s="15"/>
      <c r="G3" s="7">
        <f>SUM(B3:D3)</f>
        <v>736</v>
      </c>
      <c r="H3" s="5">
        <v>1</v>
      </c>
      <c r="I3" s="13">
        <f>SUM(G3:H3)</f>
        <v>737</v>
      </c>
      <c r="J3" s="1"/>
    </row>
    <row r="4" spans="1:10" ht="42" customHeight="1" x14ac:dyDescent="0.3">
      <c r="A4" s="7" t="s">
        <v>11</v>
      </c>
      <c r="B4" s="5"/>
      <c r="C4" s="5"/>
      <c r="D4" s="5"/>
      <c r="E4" s="5"/>
      <c r="F4" s="15"/>
      <c r="G4" s="7"/>
      <c r="H4" s="5"/>
      <c r="I4" s="13"/>
      <c r="J4" s="1"/>
    </row>
    <row r="5" spans="1:10" ht="42" customHeight="1" thickBot="1" x14ac:dyDescent="0.35">
      <c r="A5" s="8"/>
      <c r="B5" s="17"/>
      <c r="C5" s="32" t="s">
        <v>13</v>
      </c>
      <c r="D5" s="17"/>
      <c r="E5" s="17"/>
      <c r="F5" s="18"/>
      <c r="G5" s="8"/>
      <c r="H5" s="17"/>
      <c r="I5" s="19"/>
      <c r="J5" s="1"/>
    </row>
    <row r="6" spans="1:10" ht="42" customHeight="1" thickBot="1" x14ac:dyDescent="0.35">
      <c r="A6" s="9" t="s">
        <v>15</v>
      </c>
      <c r="B6" s="20">
        <f>SUM(B3:B5)</f>
        <v>86</v>
      </c>
      <c r="C6" s="20">
        <f>SUM(C3:C5)</f>
        <v>437</v>
      </c>
      <c r="D6" s="20">
        <f>SUM(D3:D5)</f>
        <v>213</v>
      </c>
      <c r="E6" s="20"/>
      <c r="F6" s="21">
        <f>SUM(F3:F5)</f>
        <v>0</v>
      </c>
      <c r="G6" s="9">
        <f>SUM(G3:G5)</f>
        <v>736</v>
      </c>
      <c r="H6" s="20">
        <f>H3</f>
        <v>1</v>
      </c>
      <c r="I6" s="22">
        <f>SUM(G6:H6)</f>
        <v>737</v>
      </c>
      <c r="J6" s="4">
        <f>G3/2+1</f>
        <v>369</v>
      </c>
    </row>
  </sheetData>
  <mergeCells count="1">
    <mergeCell ref="A1:J1"/>
  </mergeCells>
  <pageMargins left="0.7" right="0.7" top="0.75" bottom="0.75" header="0.3" footer="0.3"/>
  <headerFooter>
    <oddHeader>&amp;C&amp;"Aptos"&amp;12&amp;K000000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8546-C0BC-443F-A422-52985393581E}">
  <dimension ref="A1:I6"/>
  <sheetViews>
    <sheetView workbookViewId="0">
      <selection activeCell="B5" sqref="B5"/>
    </sheetView>
  </sheetViews>
  <sheetFormatPr defaultColWidth="17" defaultRowHeight="37.5" customHeight="1" x14ac:dyDescent="0.3"/>
  <cols>
    <col min="2" max="2" width="20" customWidth="1"/>
    <col min="4" max="4" width="6.88671875" customWidth="1"/>
  </cols>
  <sheetData>
    <row r="1" spans="1:9" ht="37.5" customHeight="1" x14ac:dyDescent="0.3">
      <c r="A1" s="30" t="s">
        <v>20</v>
      </c>
      <c r="B1" s="31"/>
      <c r="C1" s="31"/>
      <c r="D1" s="31"/>
      <c r="E1" s="31"/>
      <c r="F1" s="31"/>
      <c r="G1" s="31"/>
      <c r="H1" s="31"/>
      <c r="I1" s="31"/>
    </row>
    <row r="2" spans="1:9" ht="37.5" customHeight="1" x14ac:dyDescent="0.3">
      <c r="A2" s="6" t="s">
        <v>1</v>
      </c>
      <c r="B2" s="29" t="s">
        <v>21</v>
      </c>
      <c r="C2" s="2" t="s">
        <v>22</v>
      </c>
      <c r="D2" s="10"/>
      <c r="E2" s="14" t="s">
        <v>5</v>
      </c>
      <c r="F2" s="16" t="s">
        <v>6</v>
      </c>
      <c r="G2" s="11" t="s">
        <v>7</v>
      </c>
      <c r="H2" s="12" t="s">
        <v>8</v>
      </c>
      <c r="I2" s="3" t="s">
        <v>9</v>
      </c>
    </row>
    <row r="3" spans="1:9" ht="37.5" customHeight="1" x14ac:dyDescent="0.3">
      <c r="A3" s="7" t="s">
        <v>10</v>
      </c>
      <c r="B3" s="5">
        <v>428</v>
      </c>
      <c r="C3" s="5">
        <v>294</v>
      </c>
      <c r="D3" s="5"/>
      <c r="E3" s="15"/>
      <c r="F3" s="7">
        <f>SUM(B3:C3)</f>
        <v>722</v>
      </c>
      <c r="G3" s="5">
        <v>10</v>
      </c>
      <c r="H3" s="13">
        <f>SUM(F3:G3)</f>
        <v>732</v>
      </c>
      <c r="I3" s="1"/>
    </row>
    <row r="4" spans="1:9" ht="37.5" customHeight="1" x14ac:dyDescent="0.3">
      <c r="A4" s="7" t="s">
        <v>11</v>
      </c>
      <c r="B4" s="5"/>
      <c r="C4" s="5"/>
      <c r="D4" s="5"/>
      <c r="E4" s="15"/>
      <c r="F4" s="7"/>
      <c r="G4" s="5"/>
      <c r="H4" s="13"/>
      <c r="I4" s="1"/>
    </row>
    <row r="5" spans="1:9" ht="37.5" customHeight="1" x14ac:dyDescent="0.3">
      <c r="A5" s="8"/>
      <c r="B5" s="32" t="s">
        <v>13</v>
      </c>
      <c r="C5" s="17"/>
      <c r="D5" s="17"/>
      <c r="E5" s="18"/>
      <c r="F5" s="8"/>
      <c r="G5" s="17"/>
      <c r="H5" s="19"/>
      <c r="I5" s="1"/>
    </row>
    <row r="6" spans="1:9" ht="37.5" customHeight="1" x14ac:dyDescent="0.3">
      <c r="A6" s="9" t="s">
        <v>15</v>
      </c>
      <c r="B6" s="20">
        <f>SUM(B3:B5)</f>
        <v>428</v>
      </c>
      <c r="C6" s="20">
        <f>SUM(C3:C5)</f>
        <v>294</v>
      </c>
      <c r="D6" s="20"/>
      <c r="E6" s="21">
        <f>SUM(E3:E5)</f>
        <v>0</v>
      </c>
      <c r="F6" s="9">
        <f>SUM(F3:F5)</f>
        <v>722</v>
      </c>
      <c r="G6" s="20">
        <f>G3</f>
        <v>10</v>
      </c>
      <c r="H6" s="22">
        <f>SUM(F6:G6)</f>
        <v>732</v>
      </c>
      <c r="I6" s="26">
        <f>F3/2+1</f>
        <v>362</v>
      </c>
    </row>
  </sheetData>
  <mergeCells count="1">
    <mergeCell ref="A1:I1"/>
  </mergeCells>
  <pageMargins left="0.7" right="0.7" top="0.75" bottom="0.75" header="0.3" footer="0.3"/>
  <headerFooter>
    <oddHeader>&amp;C&amp;"Aptos"&amp;12&amp;K000000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0DCA0-7F36-4E4B-9DA4-B90BF98C974D}">
  <dimension ref="A1:I6"/>
  <sheetViews>
    <sheetView workbookViewId="0">
      <selection activeCell="B5" sqref="B5"/>
    </sheetView>
  </sheetViews>
  <sheetFormatPr defaultColWidth="14.5546875" defaultRowHeight="30" customHeight="1" x14ac:dyDescent="0.3"/>
  <cols>
    <col min="2" max="2" width="21" customWidth="1"/>
    <col min="3" max="3" width="17.33203125" customWidth="1"/>
    <col min="4" max="4" width="7" customWidth="1"/>
  </cols>
  <sheetData>
    <row r="1" spans="1:9" ht="30" customHeight="1" x14ac:dyDescent="0.3">
      <c r="A1" s="30" t="s">
        <v>23</v>
      </c>
      <c r="B1" s="31"/>
      <c r="C1" s="31"/>
      <c r="D1" s="31"/>
      <c r="E1" s="31"/>
      <c r="F1" s="31"/>
      <c r="G1" s="31"/>
      <c r="H1" s="31"/>
      <c r="I1" s="31"/>
    </row>
    <row r="2" spans="1:9" ht="30" customHeight="1" x14ac:dyDescent="0.3">
      <c r="A2" s="6" t="s">
        <v>1</v>
      </c>
      <c r="B2" s="29" t="s">
        <v>24</v>
      </c>
      <c r="C2" s="2" t="s">
        <v>25</v>
      </c>
      <c r="D2" s="10"/>
      <c r="E2" s="14" t="s">
        <v>5</v>
      </c>
      <c r="F2" s="16" t="s">
        <v>6</v>
      </c>
      <c r="G2" s="11" t="s">
        <v>7</v>
      </c>
      <c r="H2" s="12" t="s">
        <v>8</v>
      </c>
      <c r="I2" s="3" t="s">
        <v>9</v>
      </c>
    </row>
    <row r="3" spans="1:9" ht="30" customHeight="1" x14ac:dyDescent="0.3">
      <c r="A3" s="7" t="s">
        <v>10</v>
      </c>
      <c r="B3" s="5">
        <v>467</v>
      </c>
      <c r="C3" s="5">
        <v>255</v>
      </c>
      <c r="D3" s="5"/>
      <c r="E3" s="15"/>
      <c r="F3" s="7">
        <f>SUM(B3:C3)</f>
        <v>722</v>
      </c>
      <c r="G3" s="5">
        <v>6</v>
      </c>
      <c r="H3" s="13">
        <f>SUM(F3:G3)</f>
        <v>728</v>
      </c>
      <c r="I3" s="1"/>
    </row>
    <row r="4" spans="1:9" ht="30" customHeight="1" x14ac:dyDescent="0.3">
      <c r="A4" s="7" t="s">
        <v>11</v>
      </c>
      <c r="B4" s="5"/>
      <c r="C4" s="5"/>
      <c r="D4" s="5"/>
      <c r="E4" s="15"/>
      <c r="F4" s="7"/>
      <c r="G4" s="5"/>
      <c r="H4" s="13"/>
      <c r="I4" s="1"/>
    </row>
    <row r="5" spans="1:9" ht="30" customHeight="1" x14ac:dyDescent="0.3">
      <c r="A5" s="8"/>
      <c r="B5" s="32" t="s">
        <v>13</v>
      </c>
      <c r="C5" s="17"/>
      <c r="D5" s="17"/>
      <c r="E5" s="18"/>
      <c r="F5" s="8"/>
      <c r="G5" s="17"/>
      <c r="H5" s="19"/>
      <c r="I5" s="1"/>
    </row>
    <row r="6" spans="1:9" ht="30" customHeight="1" x14ac:dyDescent="0.3">
      <c r="A6" s="9" t="s">
        <v>15</v>
      </c>
      <c r="B6" s="20">
        <f>SUM(B3:B5)</f>
        <v>467</v>
      </c>
      <c r="C6" s="20">
        <f>SUM(C3:C5)</f>
        <v>255</v>
      </c>
      <c r="D6" s="20">
        <f>SUM(D3:D5)</f>
        <v>0</v>
      </c>
      <c r="E6" s="21">
        <f>SUM(E3:E5)</f>
        <v>0</v>
      </c>
      <c r="F6" s="9">
        <f>SUM(F3:F5)</f>
        <v>722</v>
      </c>
      <c r="G6" s="20">
        <f>G3</f>
        <v>6</v>
      </c>
      <c r="H6" s="22">
        <f>SUM(F6:G6)</f>
        <v>728</v>
      </c>
      <c r="I6" s="4">
        <f>F3/2+1</f>
        <v>362</v>
      </c>
    </row>
  </sheetData>
  <mergeCells count="1">
    <mergeCell ref="A1:I1"/>
  </mergeCells>
  <pageMargins left="0.7" right="0.7" top="0.75" bottom="0.75" header="0.3" footer="0.3"/>
  <headerFooter>
    <oddHeader>&amp;C&amp;"Aptos"&amp;12&amp;K000000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AB0F5-BB0D-4550-AB0E-5EA7FD013D75}">
  <dimension ref="A1:J6"/>
  <sheetViews>
    <sheetView workbookViewId="0">
      <selection activeCell="C5" sqref="C5"/>
    </sheetView>
  </sheetViews>
  <sheetFormatPr defaultColWidth="17" defaultRowHeight="41.25" customHeight="1" x14ac:dyDescent="0.3"/>
  <cols>
    <col min="2" max="2" width="16.109375" customWidth="1"/>
    <col min="3" max="3" width="14.5546875" customWidth="1"/>
    <col min="4" max="4" width="14.88671875" customWidth="1"/>
    <col min="5" max="5" width="6.5546875" customWidth="1"/>
  </cols>
  <sheetData>
    <row r="1" spans="1:10" ht="41.25" customHeight="1" thickBot="1" x14ac:dyDescent="0.35">
      <c r="A1" s="30" t="s">
        <v>26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41.25" customHeight="1" x14ac:dyDescent="0.3">
      <c r="A2" s="6" t="s">
        <v>1</v>
      </c>
      <c r="B2" s="2" t="s">
        <v>27</v>
      </c>
      <c r="C2" s="29" t="s">
        <v>28</v>
      </c>
      <c r="D2" s="2" t="s">
        <v>29</v>
      </c>
      <c r="E2" s="10"/>
      <c r="F2" s="14" t="s">
        <v>5</v>
      </c>
      <c r="G2" s="16" t="s">
        <v>6</v>
      </c>
      <c r="H2" s="11" t="s">
        <v>7</v>
      </c>
      <c r="I2" s="12" t="s">
        <v>8</v>
      </c>
      <c r="J2" s="3" t="s">
        <v>9</v>
      </c>
    </row>
    <row r="3" spans="1:10" ht="41.25" customHeight="1" x14ac:dyDescent="0.3">
      <c r="A3" s="7" t="s">
        <v>10</v>
      </c>
      <c r="B3" s="5">
        <v>210</v>
      </c>
      <c r="C3" s="5">
        <v>424</v>
      </c>
      <c r="D3" s="5">
        <v>95</v>
      </c>
      <c r="E3" s="5"/>
      <c r="F3" s="15"/>
      <c r="G3" s="7">
        <f>SUM(B3:D3)</f>
        <v>729</v>
      </c>
      <c r="H3" s="5">
        <v>7</v>
      </c>
      <c r="I3" s="13">
        <f>SUM(G3:H3)</f>
        <v>736</v>
      </c>
      <c r="J3" s="1"/>
    </row>
    <row r="4" spans="1:10" ht="41.25" customHeight="1" x14ac:dyDescent="0.3">
      <c r="A4" s="7" t="s">
        <v>11</v>
      </c>
      <c r="B4" s="5"/>
      <c r="C4" s="5"/>
      <c r="D4" s="5"/>
      <c r="E4" s="5"/>
      <c r="F4" s="15"/>
      <c r="G4" s="7"/>
      <c r="H4" s="5"/>
      <c r="I4" s="13"/>
      <c r="J4" s="1"/>
    </row>
    <row r="5" spans="1:10" ht="30.75" customHeight="1" thickBot="1" x14ac:dyDescent="0.35">
      <c r="A5" s="8"/>
      <c r="B5" s="17"/>
      <c r="C5" s="32" t="s">
        <v>13</v>
      </c>
      <c r="D5" s="17"/>
      <c r="E5" s="17"/>
      <c r="F5" s="18"/>
      <c r="G5" s="8"/>
      <c r="H5" s="17"/>
      <c r="I5" s="19"/>
      <c r="J5" s="1"/>
    </row>
    <row r="6" spans="1:10" ht="28.5" customHeight="1" thickBot="1" x14ac:dyDescent="0.35">
      <c r="A6" s="9" t="s">
        <v>15</v>
      </c>
      <c r="B6" s="20">
        <f>SUM(B3:B5)</f>
        <v>210</v>
      </c>
      <c r="C6" s="20">
        <f>SUM(C3:C5)</f>
        <v>424</v>
      </c>
      <c r="D6" s="20">
        <f>SUM(D3:D5)</f>
        <v>95</v>
      </c>
      <c r="E6" s="20"/>
      <c r="F6" s="21">
        <v>0</v>
      </c>
      <c r="G6" s="9">
        <f>SUM(G3:G5)</f>
        <v>729</v>
      </c>
      <c r="H6" s="20">
        <f>H3</f>
        <v>7</v>
      </c>
      <c r="I6" s="22">
        <f>SUM(G6:H6)</f>
        <v>736</v>
      </c>
      <c r="J6" s="26">
        <f>G3/2+1</f>
        <v>365.5</v>
      </c>
    </row>
  </sheetData>
  <mergeCells count="1">
    <mergeCell ref="A1:J1"/>
  </mergeCells>
  <pageMargins left="0.7" right="0.7" top="0.75" bottom="0.75" header="0.3" footer="0.3"/>
  <headerFooter>
    <oddHeader>&amp;C&amp;"Aptos"&amp;12&amp;K000000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17C03-8038-415A-9DAF-FF5C3106068C}">
  <dimension ref="A1:H6"/>
  <sheetViews>
    <sheetView workbookViewId="0">
      <selection activeCell="C5" sqref="C5"/>
    </sheetView>
  </sheetViews>
  <sheetFormatPr defaultColWidth="15.88671875" defaultRowHeight="38.25" customHeight="1" x14ac:dyDescent="0.3"/>
  <cols>
    <col min="2" max="2" width="18.33203125" customWidth="1"/>
    <col min="3" max="3" width="18.44140625" customWidth="1"/>
  </cols>
  <sheetData>
    <row r="1" spans="1:8" ht="38.25" customHeight="1" x14ac:dyDescent="0.3">
      <c r="A1" s="30" t="s">
        <v>30</v>
      </c>
      <c r="B1" s="31"/>
      <c r="C1" s="31"/>
      <c r="D1" s="31"/>
      <c r="E1" s="31"/>
      <c r="F1" s="31"/>
      <c r="G1" s="31"/>
      <c r="H1" s="31"/>
    </row>
    <row r="2" spans="1:8" ht="46.5" customHeight="1" x14ac:dyDescent="0.3">
      <c r="A2" s="6" t="s">
        <v>1</v>
      </c>
      <c r="B2" s="2" t="s">
        <v>31</v>
      </c>
      <c r="C2" s="29" t="s">
        <v>32</v>
      </c>
      <c r="D2" s="14" t="s">
        <v>5</v>
      </c>
      <c r="E2" s="16" t="s">
        <v>6</v>
      </c>
      <c r="F2" s="11" t="s">
        <v>7</v>
      </c>
      <c r="G2" s="12" t="s">
        <v>8</v>
      </c>
      <c r="H2" s="3" t="s">
        <v>9</v>
      </c>
    </row>
    <row r="3" spans="1:8" ht="38.25" customHeight="1" x14ac:dyDescent="0.3">
      <c r="A3" s="7" t="s">
        <v>10</v>
      </c>
      <c r="B3" s="5">
        <v>285</v>
      </c>
      <c r="C3" s="5">
        <v>431</v>
      </c>
      <c r="D3" s="15"/>
      <c r="E3" s="7">
        <f>SUM(B3:C3)</f>
        <v>716</v>
      </c>
      <c r="F3" s="5">
        <v>7</v>
      </c>
      <c r="G3" s="13">
        <f>SUM(E3:F3)</f>
        <v>723</v>
      </c>
      <c r="H3" s="1"/>
    </row>
    <row r="4" spans="1:8" ht="38.25" customHeight="1" x14ac:dyDescent="0.3">
      <c r="A4" s="7" t="s">
        <v>11</v>
      </c>
      <c r="B4" s="5"/>
      <c r="C4" s="5"/>
      <c r="D4" s="15"/>
      <c r="E4" s="7"/>
      <c r="F4" s="5"/>
      <c r="G4" s="13"/>
      <c r="H4" s="1"/>
    </row>
    <row r="5" spans="1:8" ht="38.25" customHeight="1" x14ac:dyDescent="0.3">
      <c r="A5" s="8"/>
      <c r="B5" s="17"/>
      <c r="C5" s="32" t="s">
        <v>13</v>
      </c>
      <c r="D5" s="18"/>
      <c r="E5" s="8"/>
      <c r="F5" s="17"/>
      <c r="G5" s="19"/>
      <c r="H5" s="1"/>
    </row>
    <row r="6" spans="1:8" ht="38.25" customHeight="1" x14ac:dyDescent="0.3">
      <c r="A6" s="9" t="s">
        <v>15</v>
      </c>
      <c r="B6" s="20">
        <f>SUM(B3:B5)</f>
        <v>285</v>
      </c>
      <c r="C6" s="20">
        <f>SUM(C3:C5)</f>
        <v>431</v>
      </c>
      <c r="D6" s="21">
        <f>SUM(D3:D5)</f>
        <v>0</v>
      </c>
      <c r="E6" s="9">
        <f>SUM(E3:E5)</f>
        <v>716</v>
      </c>
      <c r="F6" s="20">
        <f>F3</f>
        <v>7</v>
      </c>
      <c r="G6" s="22">
        <f>SUM(E6:F6)</f>
        <v>723</v>
      </c>
      <c r="H6" s="4">
        <f>E3/2+1</f>
        <v>359</v>
      </c>
    </row>
  </sheetData>
  <mergeCells count="1">
    <mergeCell ref="A1:H1"/>
  </mergeCells>
  <pageMargins left="0.7" right="0.7" top="0.75" bottom="0.75" header="0.3" footer="0.3"/>
  <headerFooter>
    <oddHeader>&amp;C&amp;"Aptos"&amp;12&amp;K000000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CCE96-F883-4478-8CCC-B2CF3691AD55}">
  <dimension ref="A1:I6"/>
  <sheetViews>
    <sheetView workbookViewId="0">
      <selection activeCell="C5" sqref="C5"/>
    </sheetView>
  </sheetViews>
  <sheetFormatPr defaultColWidth="16.109375" defaultRowHeight="38.25" customHeight="1" x14ac:dyDescent="0.3"/>
  <cols>
    <col min="4" max="4" width="9.44140625" customWidth="1"/>
  </cols>
  <sheetData>
    <row r="1" spans="1:9" ht="38.25" customHeight="1" x14ac:dyDescent="0.3">
      <c r="A1" s="30" t="s">
        <v>33</v>
      </c>
      <c r="B1" s="31"/>
      <c r="C1" s="31"/>
      <c r="D1" s="31"/>
      <c r="E1" s="31"/>
      <c r="F1" s="31"/>
      <c r="G1" s="31"/>
      <c r="H1" s="31"/>
      <c r="I1" s="31"/>
    </row>
    <row r="2" spans="1:9" ht="45" customHeight="1" x14ac:dyDescent="0.3">
      <c r="A2" s="6" t="s">
        <v>1</v>
      </c>
      <c r="B2" s="2" t="s">
        <v>34</v>
      </c>
      <c r="C2" s="29" t="s">
        <v>35</v>
      </c>
      <c r="D2" s="10"/>
      <c r="E2" s="14" t="s">
        <v>5</v>
      </c>
      <c r="F2" s="16" t="s">
        <v>6</v>
      </c>
      <c r="G2" s="11" t="s">
        <v>7</v>
      </c>
      <c r="H2" s="12" t="s">
        <v>8</v>
      </c>
      <c r="I2" s="3" t="s">
        <v>9</v>
      </c>
    </row>
    <row r="3" spans="1:9" ht="38.25" customHeight="1" x14ac:dyDescent="0.3">
      <c r="A3" s="7" t="s">
        <v>10</v>
      </c>
      <c r="B3" s="5">
        <v>292</v>
      </c>
      <c r="C3" s="5">
        <v>420</v>
      </c>
      <c r="D3" s="5"/>
      <c r="E3" s="15"/>
      <c r="F3" s="7">
        <f>SUM(B3:C3)</f>
        <v>712</v>
      </c>
      <c r="G3" s="5">
        <v>9</v>
      </c>
      <c r="H3" s="13">
        <f>SUM(F3:G3)</f>
        <v>721</v>
      </c>
      <c r="I3" s="1"/>
    </row>
    <row r="4" spans="1:9" ht="38.25" customHeight="1" x14ac:dyDescent="0.3">
      <c r="A4" s="7" t="s">
        <v>11</v>
      </c>
      <c r="B4" s="5"/>
      <c r="C4" s="5"/>
      <c r="D4" s="5"/>
      <c r="E4" s="15"/>
      <c r="F4" s="7"/>
      <c r="G4" s="5"/>
      <c r="H4" s="13"/>
      <c r="I4" s="1"/>
    </row>
    <row r="5" spans="1:9" ht="38.25" customHeight="1" x14ac:dyDescent="0.3">
      <c r="A5" s="8"/>
      <c r="B5" s="17"/>
      <c r="C5" s="32" t="s">
        <v>13</v>
      </c>
      <c r="D5" s="17"/>
      <c r="E5" s="18"/>
      <c r="F5" s="8"/>
      <c r="G5" s="17"/>
      <c r="H5" s="19"/>
      <c r="I5" s="1"/>
    </row>
    <row r="6" spans="1:9" ht="38.25" customHeight="1" x14ac:dyDescent="0.3">
      <c r="A6" s="9" t="s">
        <v>15</v>
      </c>
      <c r="B6" s="20">
        <f>SUM(B3:B5)</f>
        <v>292</v>
      </c>
      <c r="C6" s="20">
        <f>SUM(C3:C5)</f>
        <v>420</v>
      </c>
      <c r="D6" s="20">
        <f>SUM(D3:D5)</f>
        <v>0</v>
      </c>
      <c r="E6" s="21">
        <f>SUM(E3:E5)</f>
        <v>0</v>
      </c>
      <c r="F6" s="9">
        <f>SUM(F3:F5)</f>
        <v>712</v>
      </c>
      <c r="G6" s="20">
        <f>G3</f>
        <v>9</v>
      </c>
      <c r="H6" s="22">
        <f>SUM(F6:G6)</f>
        <v>721</v>
      </c>
      <c r="I6" s="4">
        <f>F3/2+1</f>
        <v>357</v>
      </c>
    </row>
  </sheetData>
  <mergeCells count="1">
    <mergeCell ref="A1:I1"/>
  </mergeCells>
  <pageMargins left="0.7" right="0.7" top="0.75" bottom="0.75" header="0.3" footer="0.3"/>
  <headerFooter>
    <oddHeader>&amp;C&amp;"Aptos"&amp;12&amp;K000000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E8D74-F6A2-4FA8-800D-9C792D7EC0C4}">
  <dimension ref="A1:I7"/>
  <sheetViews>
    <sheetView workbookViewId="0">
      <selection activeCell="C5" sqref="C5"/>
    </sheetView>
  </sheetViews>
  <sheetFormatPr defaultColWidth="14.6640625" defaultRowHeight="40.5" customHeight="1" x14ac:dyDescent="0.3"/>
  <cols>
    <col min="4" max="4" width="8.109375" customWidth="1"/>
  </cols>
  <sheetData>
    <row r="1" spans="1:9" ht="40.5" customHeight="1" x14ac:dyDescent="0.3">
      <c r="A1" s="30" t="s">
        <v>36</v>
      </c>
      <c r="B1" s="31"/>
      <c r="C1" s="31"/>
      <c r="D1" s="31"/>
      <c r="E1" s="31"/>
      <c r="F1" s="31"/>
      <c r="G1" s="31"/>
      <c r="H1" s="31"/>
      <c r="I1" s="31"/>
    </row>
    <row r="2" spans="1:9" ht="40.5" customHeight="1" x14ac:dyDescent="0.3">
      <c r="A2" s="6" t="s">
        <v>1</v>
      </c>
      <c r="B2" s="2" t="s">
        <v>37</v>
      </c>
      <c r="C2" s="29" t="s">
        <v>38</v>
      </c>
      <c r="D2" s="10"/>
      <c r="E2" s="14" t="s">
        <v>5</v>
      </c>
      <c r="F2" s="16" t="s">
        <v>6</v>
      </c>
      <c r="G2" s="11" t="s">
        <v>7</v>
      </c>
      <c r="H2" s="12" t="s">
        <v>8</v>
      </c>
      <c r="I2" s="3" t="s">
        <v>9</v>
      </c>
    </row>
    <row r="3" spans="1:9" ht="40.5" customHeight="1" x14ac:dyDescent="0.3">
      <c r="A3" s="7" t="s">
        <v>10</v>
      </c>
      <c r="B3" s="5">
        <v>282</v>
      </c>
      <c r="C3" s="5">
        <v>433</v>
      </c>
      <c r="D3" s="5"/>
      <c r="E3" s="15"/>
      <c r="F3" s="7">
        <f>SUM(B3:C3)</f>
        <v>715</v>
      </c>
      <c r="G3" s="5">
        <v>9</v>
      </c>
      <c r="H3" s="13">
        <f>SUM(F3:G3)</f>
        <v>724</v>
      </c>
      <c r="I3" s="1"/>
    </row>
    <row r="4" spans="1:9" ht="40.5" customHeight="1" x14ac:dyDescent="0.3">
      <c r="A4" s="7" t="s">
        <v>11</v>
      </c>
      <c r="B4" s="5"/>
      <c r="C4" s="5"/>
      <c r="D4" s="5"/>
      <c r="E4" s="15"/>
      <c r="F4" s="7"/>
      <c r="G4" s="5"/>
      <c r="H4" s="13"/>
      <c r="I4" s="1"/>
    </row>
    <row r="5" spans="1:9" ht="40.5" customHeight="1" x14ac:dyDescent="0.3">
      <c r="A5" s="8"/>
      <c r="B5" s="17"/>
      <c r="C5" s="32" t="s">
        <v>13</v>
      </c>
      <c r="D5" s="17"/>
      <c r="E5" s="18"/>
      <c r="F5" s="8"/>
      <c r="G5" s="17"/>
      <c r="H5" s="19"/>
      <c r="I5" s="1"/>
    </row>
    <row r="6" spans="1:9" ht="40.5" customHeight="1" x14ac:dyDescent="0.3">
      <c r="A6" s="9" t="s">
        <v>15</v>
      </c>
      <c r="B6" s="20">
        <f>SUM(B3:B5)</f>
        <v>282</v>
      </c>
      <c r="C6" s="20">
        <f>SUM(C3:C5)</f>
        <v>433</v>
      </c>
      <c r="D6" s="20">
        <f>SUM(D3:D5)</f>
        <v>0</v>
      </c>
      <c r="E6" s="21">
        <f>SUM(E3:E5)</f>
        <v>0</v>
      </c>
      <c r="F6" s="9">
        <f>SUM(F3:F5)</f>
        <v>715</v>
      </c>
      <c r="G6" s="20">
        <f>G3</f>
        <v>9</v>
      </c>
      <c r="H6" s="22">
        <f>SUM(F6:G6)</f>
        <v>724</v>
      </c>
      <c r="I6" s="4">
        <f>F3/2+1</f>
        <v>358.5</v>
      </c>
    </row>
    <row r="7" spans="1:9" ht="40.5" customHeight="1" x14ac:dyDescent="0.3">
      <c r="C7" t="s">
        <v>39</v>
      </c>
    </row>
  </sheetData>
  <mergeCells count="1">
    <mergeCell ref="A1:I1"/>
  </mergeCells>
  <pageMargins left="0.7" right="0.7" top="0.75" bottom="0.75" header="0.3" footer="0.3"/>
  <headerFooter>
    <oddHeader>&amp;C&amp;"Aptos"&amp;12&amp;K000000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BD7C6-C47D-4ED6-84CE-ABDA7F678730}">
  <dimension ref="A1:I6"/>
  <sheetViews>
    <sheetView workbookViewId="0">
      <selection activeCell="C5" sqref="C5"/>
    </sheetView>
  </sheetViews>
  <sheetFormatPr defaultColWidth="15.6640625" defaultRowHeight="39" customHeight="1" x14ac:dyDescent="0.3"/>
  <cols>
    <col min="2" max="2" width="17.5546875" customWidth="1"/>
    <col min="4" max="4" width="10.109375" customWidth="1"/>
  </cols>
  <sheetData>
    <row r="1" spans="1:9" ht="39" customHeight="1" x14ac:dyDescent="0.3">
      <c r="A1" s="30" t="s">
        <v>40</v>
      </c>
      <c r="B1" s="31"/>
      <c r="C1" s="31"/>
      <c r="D1" s="31"/>
      <c r="E1" s="31"/>
      <c r="F1" s="31"/>
      <c r="G1" s="31"/>
      <c r="H1" s="31"/>
      <c r="I1" s="31"/>
    </row>
    <row r="2" spans="1:9" ht="42.75" customHeight="1" x14ac:dyDescent="0.3">
      <c r="A2" s="6" t="s">
        <v>1</v>
      </c>
      <c r="B2" s="2" t="s">
        <v>41</v>
      </c>
      <c r="C2" s="29" t="s">
        <v>42</v>
      </c>
      <c r="D2" s="10"/>
      <c r="E2" s="14" t="s">
        <v>5</v>
      </c>
      <c r="F2" s="16" t="s">
        <v>6</v>
      </c>
      <c r="G2" s="11" t="s">
        <v>7</v>
      </c>
      <c r="H2" s="12" t="s">
        <v>8</v>
      </c>
      <c r="I2" s="3" t="s">
        <v>9</v>
      </c>
    </row>
    <row r="3" spans="1:9" ht="39" customHeight="1" x14ac:dyDescent="0.3">
      <c r="A3" s="7" t="s">
        <v>10</v>
      </c>
      <c r="B3" s="5">
        <v>268</v>
      </c>
      <c r="C3" s="5">
        <v>448</v>
      </c>
      <c r="D3" s="5"/>
      <c r="E3" s="15"/>
      <c r="F3" s="7">
        <f>SUM(B3:C3)</f>
        <v>716</v>
      </c>
      <c r="G3" s="5">
        <v>9</v>
      </c>
      <c r="H3" s="13">
        <f>SUM(F3:G3)</f>
        <v>725</v>
      </c>
      <c r="I3" s="1"/>
    </row>
    <row r="4" spans="1:9" ht="39" customHeight="1" x14ac:dyDescent="0.3">
      <c r="A4" s="7" t="s">
        <v>11</v>
      </c>
      <c r="B4" s="5"/>
      <c r="C4" s="5"/>
      <c r="D4" s="5"/>
      <c r="E4" s="15"/>
      <c r="F4" s="7"/>
      <c r="G4" s="5"/>
      <c r="H4" s="13"/>
      <c r="I4" s="1"/>
    </row>
    <row r="5" spans="1:9" ht="39" customHeight="1" x14ac:dyDescent="0.3">
      <c r="A5" s="8"/>
      <c r="B5" s="17"/>
      <c r="C5" s="32" t="s">
        <v>13</v>
      </c>
      <c r="D5" s="17"/>
      <c r="E5" s="18"/>
      <c r="F5" s="8"/>
      <c r="G5" s="17"/>
      <c r="H5" s="19"/>
      <c r="I5" s="1"/>
    </row>
    <row r="6" spans="1:9" ht="39" customHeight="1" x14ac:dyDescent="0.3">
      <c r="A6" s="9" t="s">
        <v>15</v>
      </c>
      <c r="B6" s="20">
        <f>SUM(B3:B5)</f>
        <v>268</v>
      </c>
      <c r="C6" s="20">
        <f>SUM(C3:C5)</f>
        <v>448</v>
      </c>
      <c r="D6" s="20">
        <f>SUM(D3:D5)</f>
        <v>0</v>
      </c>
      <c r="E6" s="21">
        <f>SUM(E3:E5)</f>
        <v>0</v>
      </c>
      <c r="F6" s="9">
        <f>SUM(F3:F5)</f>
        <v>716</v>
      </c>
      <c r="G6" s="20">
        <f>G3</f>
        <v>9</v>
      </c>
      <c r="H6" s="22">
        <f>SUM(F6:G6)</f>
        <v>725</v>
      </c>
      <c r="I6" s="4">
        <f>F3/2+1</f>
        <v>359</v>
      </c>
    </row>
  </sheetData>
  <mergeCells count="1">
    <mergeCell ref="A1:I1"/>
  </mergeCells>
  <pageMargins left="0.7" right="0.7" top="0.75" bottom="0.75" header="0.3" footer="0.3"/>
  <headerFooter>
    <oddHeader>&amp;C&amp;"Aptos"&amp;12&amp;K000000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B25D0-A3C5-4D9A-97CB-482E2808B369}">
  <dimension ref="A1:I6"/>
  <sheetViews>
    <sheetView zoomScaleNormal="100" workbookViewId="0">
      <selection activeCell="C5" sqref="C5"/>
    </sheetView>
  </sheetViews>
  <sheetFormatPr defaultColWidth="16.33203125" defaultRowHeight="39.75" customHeight="1" x14ac:dyDescent="0.3"/>
  <cols>
    <col min="4" max="4" width="8" customWidth="1"/>
  </cols>
  <sheetData>
    <row r="1" spans="1:9" ht="39.75" customHeight="1" x14ac:dyDescent="0.3">
      <c r="A1" s="30" t="s">
        <v>43</v>
      </c>
      <c r="B1" s="31"/>
      <c r="C1" s="31"/>
      <c r="D1" s="31"/>
      <c r="E1" s="31"/>
      <c r="F1" s="31"/>
      <c r="G1" s="31"/>
      <c r="H1" s="31"/>
      <c r="I1" s="31"/>
    </row>
    <row r="2" spans="1:9" ht="39.75" customHeight="1" x14ac:dyDescent="0.3">
      <c r="A2" s="6" t="s">
        <v>1</v>
      </c>
      <c r="B2" s="2" t="s">
        <v>44</v>
      </c>
      <c r="C2" s="29" t="s">
        <v>45</v>
      </c>
      <c r="D2" s="10"/>
      <c r="E2" s="14" t="s">
        <v>5</v>
      </c>
      <c r="F2" s="16" t="s">
        <v>6</v>
      </c>
      <c r="G2" s="11" t="s">
        <v>7</v>
      </c>
      <c r="H2" s="12" t="s">
        <v>8</v>
      </c>
      <c r="I2" s="3" t="s">
        <v>9</v>
      </c>
    </row>
    <row r="3" spans="1:9" ht="39.75" customHeight="1" x14ac:dyDescent="0.3">
      <c r="A3" s="7" t="s">
        <v>10</v>
      </c>
      <c r="B3" s="5">
        <v>210</v>
      </c>
      <c r="C3" s="5">
        <v>484</v>
      </c>
      <c r="D3" s="5"/>
      <c r="E3" s="15"/>
      <c r="F3" s="7">
        <f>SUM(B3:C3)</f>
        <v>694</v>
      </c>
      <c r="G3" s="5">
        <v>5</v>
      </c>
      <c r="H3" s="13">
        <f>SUM(F3:G3)</f>
        <v>699</v>
      </c>
      <c r="I3" s="1"/>
    </row>
    <row r="4" spans="1:9" ht="39.75" customHeight="1" x14ac:dyDescent="0.3">
      <c r="A4" s="7" t="s">
        <v>11</v>
      </c>
      <c r="B4" s="5"/>
      <c r="C4" s="5"/>
      <c r="D4" s="5"/>
      <c r="E4" s="15"/>
      <c r="F4" s="7"/>
      <c r="G4" s="5"/>
      <c r="H4" s="13"/>
      <c r="I4" s="1"/>
    </row>
    <row r="5" spans="1:9" ht="39.75" customHeight="1" x14ac:dyDescent="0.3">
      <c r="A5" s="8"/>
      <c r="B5" s="17"/>
      <c r="C5" s="32" t="s">
        <v>13</v>
      </c>
      <c r="D5" s="17"/>
      <c r="E5" s="18"/>
      <c r="F5" s="8"/>
      <c r="G5" s="17"/>
      <c r="H5" s="19"/>
      <c r="I5" s="1"/>
    </row>
    <row r="6" spans="1:9" ht="39.75" customHeight="1" x14ac:dyDescent="0.3">
      <c r="A6" s="9" t="s">
        <v>15</v>
      </c>
      <c r="B6" s="20">
        <f>SUM(B3:B5)</f>
        <v>210</v>
      </c>
      <c r="C6" s="20">
        <f>SUM(C3:C5)</f>
        <v>484</v>
      </c>
      <c r="D6" s="20">
        <f>SUM(D3:D5)</f>
        <v>0</v>
      </c>
      <c r="E6" s="21">
        <f>SUM(E3:E5)</f>
        <v>0</v>
      </c>
      <c r="F6" s="9">
        <f>SUM(F3:F5)</f>
        <v>694</v>
      </c>
      <c r="G6" s="20">
        <f>G3</f>
        <v>5</v>
      </c>
      <c r="H6" s="22">
        <f>SUM(F6:G6)</f>
        <v>699</v>
      </c>
      <c r="I6" s="4">
        <f>F3/2+1</f>
        <v>348</v>
      </c>
    </row>
  </sheetData>
  <mergeCells count="1">
    <mergeCell ref="A1:I1"/>
  </mergeCells>
  <pageMargins left="0.7" right="0.7" top="0.75" bottom="0.75" header="0.3" footer="0.3"/>
  <headerFooter>
    <oddHeader>&amp;C&amp;"Aptos"&amp;12&amp;K000000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52271-81E9-4A51-A562-C1313FC49BC6}">
  <dimension ref="A1:I6"/>
  <sheetViews>
    <sheetView workbookViewId="0">
      <selection activeCell="D5" sqref="D5"/>
    </sheetView>
  </sheetViews>
  <sheetFormatPr defaultColWidth="14.44140625" defaultRowHeight="31.5" customHeight="1" x14ac:dyDescent="0.3"/>
  <cols>
    <col min="2" max="2" width="15.44140625" customWidth="1"/>
  </cols>
  <sheetData>
    <row r="1" spans="1:9" ht="31.5" customHeight="1" x14ac:dyDescent="0.3">
      <c r="A1" s="30" t="s">
        <v>46</v>
      </c>
      <c r="B1" s="31"/>
      <c r="C1" s="31"/>
      <c r="D1" s="31"/>
      <c r="E1" s="31"/>
      <c r="F1" s="31"/>
      <c r="G1" s="31"/>
      <c r="H1" s="31"/>
      <c r="I1" s="31"/>
    </row>
    <row r="2" spans="1:9" ht="45" customHeight="1" x14ac:dyDescent="0.3">
      <c r="A2" s="6" t="s">
        <v>1</v>
      </c>
      <c r="B2" s="2" t="s">
        <v>47</v>
      </c>
      <c r="C2" s="2" t="s">
        <v>48</v>
      </c>
      <c r="D2" s="29" t="s">
        <v>49</v>
      </c>
      <c r="E2" s="14" t="s">
        <v>5</v>
      </c>
      <c r="F2" s="16" t="s">
        <v>6</v>
      </c>
      <c r="G2" s="11" t="s">
        <v>7</v>
      </c>
      <c r="H2" s="11" t="s">
        <v>8</v>
      </c>
      <c r="I2" s="23" t="s">
        <v>9</v>
      </c>
    </row>
    <row r="3" spans="1:9" ht="31.5" customHeight="1" x14ac:dyDescent="0.3">
      <c r="A3" s="7" t="s">
        <v>10</v>
      </c>
      <c r="B3" s="5">
        <v>72</v>
      </c>
      <c r="C3" s="5">
        <v>261</v>
      </c>
      <c r="D3" s="5">
        <v>377</v>
      </c>
      <c r="E3" s="15"/>
      <c r="F3" s="7">
        <f>SUM(B3:D3)</f>
        <v>710</v>
      </c>
      <c r="G3" s="5">
        <v>8</v>
      </c>
      <c r="H3" s="5"/>
      <c r="I3" s="24"/>
    </row>
    <row r="4" spans="1:9" ht="31.5" customHeight="1" x14ac:dyDescent="0.3">
      <c r="A4" s="7" t="s">
        <v>11</v>
      </c>
      <c r="B4" s="5"/>
      <c r="C4" s="5"/>
      <c r="D4" s="5"/>
      <c r="E4" s="15"/>
      <c r="F4" s="7"/>
      <c r="G4" s="5"/>
      <c r="H4" s="5"/>
      <c r="I4" s="24"/>
    </row>
    <row r="5" spans="1:9" ht="31.5" customHeight="1" x14ac:dyDescent="0.3">
      <c r="A5" s="8"/>
      <c r="B5" s="17"/>
      <c r="C5" s="17"/>
      <c r="D5" s="32" t="s">
        <v>13</v>
      </c>
      <c r="E5" s="18"/>
      <c r="F5" s="8"/>
      <c r="G5" s="17"/>
      <c r="H5" s="17"/>
      <c r="I5" s="24"/>
    </row>
    <row r="6" spans="1:9" ht="31.5" customHeight="1" x14ac:dyDescent="0.3">
      <c r="A6" s="9" t="s">
        <v>15</v>
      </c>
      <c r="B6" s="20">
        <f>SUM(B3:B5)</f>
        <v>72</v>
      </c>
      <c r="C6" s="20">
        <f>SUM(C3:C5)</f>
        <v>261</v>
      </c>
      <c r="D6" s="20">
        <f>SUM(D3:D5)</f>
        <v>377</v>
      </c>
      <c r="E6" s="21">
        <f>SUM(E3:E5)</f>
        <v>0</v>
      </c>
      <c r="F6" s="9">
        <f>SUM(F3:F5)</f>
        <v>710</v>
      </c>
      <c r="G6" s="20">
        <f>G3</f>
        <v>8</v>
      </c>
      <c r="H6" s="22">
        <f>SUM(F6:G6)</f>
        <v>718</v>
      </c>
      <c r="I6" s="25">
        <f>F3/2+1</f>
        <v>356</v>
      </c>
    </row>
  </sheetData>
  <mergeCells count="1">
    <mergeCell ref="A1:I1"/>
  </mergeCells>
  <pageMargins left="0.7" right="0.7" top="0.75" bottom="0.75" header="0.3" footer="0.3"/>
  <headerFooter>
    <oddHeader>&amp;C&amp;"Aptos"&amp;12&amp;K000000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42C6B-F213-4FDD-80ED-9F305003CD00}">
  <dimension ref="A1:J6"/>
  <sheetViews>
    <sheetView workbookViewId="0">
      <selection activeCell="C5" sqref="C5"/>
    </sheetView>
  </sheetViews>
  <sheetFormatPr defaultColWidth="15.6640625" defaultRowHeight="36.75" customHeight="1" x14ac:dyDescent="0.3"/>
  <cols>
    <col min="5" max="5" width="6.6640625" customWidth="1"/>
  </cols>
  <sheetData>
    <row r="1" spans="1:10" ht="36.75" customHeight="1" thickBot="1" x14ac:dyDescent="0.35">
      <c r="A1" s="30" t="s">
        <v>50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36.75" customHeight="1" x14ac:dyDescent="0.3">
      <c r="A2" s="6" t="s">
        <v>1</v>
      </c>
      <c r="B2" s="2" t="s">
        <v>51</v>
      </c>
      <c r="C2" s="29" t="s">
        <v>52</v>
      </c>
      <c r="D2" s="2" t="s">
        <v>53</v>
      </c>
      <c r="E2" s="10"/>
      <c r="F2" s="14" t="s">
        <v>5</v>
      </c>
      <c r="G2" s="16" t="s">
        <v>6</v>
      </c>
      <c r="H2" s="11" t="s">
        <v>7</v>
      </c>
      <c r="I2" s="12" t="s">
        <v>8</v>
      </c>
      <c r="J2" s="3" t="s">
        <v>9</v>
      </c>
    </row>
    <row r="3" spans="1:10" ht="36.75" customHeight="1" x14ac:dyDescent="0.3">
      <c r="A3" s="7" t="s">
        <v>10</v>
      </c>
      <c r="B3" s="5">
        <v>202</v>
      </c>
      <c r="C3" s="5">
        <v>472</v>
      </c>
      <c r="D3" s="5">
        <v>91</v>
      </c>
      <c r="E3" s="5"/>
      <c r="F3" s="15"/>
      <c r="G3" s="7">
        <f>SUM(B3:D3)</f>
        <v>765</v>
      </c>
      <c r="H3" s="5">
        <v>10</v>
      </c>
      <c r="I3" s="13">
        <f>SUM(G3:H3)</f>
        <v>775</v>
      </c>
      <c r="J3" s="1"/>
    </row>
    <row r="4" spans="1:10" ht="36.75" customHeight="1" x14ac:dyDescent="0.3">
      <c r="A4" s="7" t="s">
        <v>11</v>
      </c>
      <c r="B4" s="5"/>
      <c r="C4" s="5"/>
      <c r="D4" s="5"/>
      <c r="E4" s="5"/>
      <c r="F4" s="15"/>
      <c r="G4" s="7"/>
      <c r="H4" s="5"/>
      <c r="I4" s="13"/>
      <c r="J4" s="1"/>
    </row>
    <row r="5" spans="1:10" ht="36.75" customHeight="1" thickBot="1" x14ac:dyDescent="0.35">
      <c r="A5" s="8"/>
      <c r="B5" s="17"/>
      <c r="C5" s="32" t="s">
        <v>13</v>
      </c>
      <c r="D5" s="17"/>
      <c r="E5" s="17"/>
      <c r="F5" s="18"/>
      <c r="G5" s="8"/>
      <c r="H5" s="17"/>
      <c r="I5" s="19"/>
      <c r="J5" s="1"/>
    </row>
    <row r="6" spans="1:10" ht="36.75" customHeight="1" thickBot="1" x14ac:dyDescent="0.35">
      <c r="A6" s="9" t="s">
        <v>15</v>
      </c>
      <c r="B6" s="20">
        <f>SUM(B3:B5)</f>
        <v>202</v>
      </c>
      <c r="C6" s="20">
        <f>SUM(C3:C5)</f>
        <v>472</v>
      </c>
      <c r="D6" s="20">
        <f>SUM(D3:D5)</f>
        <v>91</v>
      </c>
      <c r="E6" s="20"/>
      <c r="F6" s="21">
        <f>SUM(F3:F5)</f>
        <v>0</v>
      </c>
      <c r="G6" s="9">
        <f>SUM(G3:G5)</f>
        <v>765</v>
      </c>
      <c r="H6" s="20">
        <f>H3</f>
        <v>10</v>
      </c>
      <c r="I6" s="22">
        <f>SUM(G6:H6)</f>
        <v>775</v>
      </c>
      <c r="J6" s="4">
        <f>G3/2+1</f>
        <v>383.5</v>
      </c>
    </row>
  </sheetData>
  <mergeCells count="1">
    <mergeCell ref="A1:J1"/>
  </mergeCells>
  <pageMargins left="0.7" right="0.7" top="0.75" bottom="0.75" header="0.3" footer="0.3"/>
  <headerFooter>
    <oddHeader>&amp;C&amp;"Aptos"&amp;12&amp;K000000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20864-ED04-40FD-A12F-18B30D22360E}">
  <dimension ref="A1:L8"/>
  <sheetViews>
    <sheetView tabSelected="1" workbookViewId="0">
      <selection activeCell="D10" sqref="D10"/>
    </sheetView>
  </sheetViews>
  <sheetFormatPr defaultColWidth="16.6640625" defaultRowHeight="39.75" customHeight="1" x14ac:dyDescent="0.3"/>
  <cols>
    <col min="7" max="7" width="8" customWidth="1"/>
  </cols>
  <sheetData>
    <row r="1" spans="1:12" ht="39.75" customHeight="1" thickBot="1" x14ac:dyDescent="0.35">
      <c r="A1" s="30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39.75" customHeight="1" x14ac:dyDescent="0.3">
      <c r="A2" s="6" t="s">
        <v>1</v>
      </c>
      <c r="B2" s="2" t="s">
        <v>44</v>
      </c>
      <c r="C2" s="2" t="s">
        <v>55</v>
      </c>
      <c r="D2" s="2" t="s">
        <v>56</v>
      </c>
      <c r="E2" s="2" t="s">
        <v>57</v>
      </c>
      <c r="F2" s="29" t="s">
        <v>58</v>
      </c>
      <c r="G2" s="10"/>
      <c r="H2" s="14" t="s">
        <v>5</v>
      </c>
      <c r="I2" s="16" t="s">
        <v>6</v>
      </c>
      <c r="J2" s="11" t="s">
        <v>7</v>
      </c>
      <c r="K2" s="12" t="s">
        <v>8</v>
      </c>
      <c r="L2" s="3" t="s">
        <v>9</v>
      </c>
    </row>
    <row r="3" spans="1:12" ht="39.75" customHeight="1" x14ac:dyDescent="0.3">
      <c r="A3" s="7" t="s">
        <v>10</v>
      </c>
      <c r="B3" s="5">
        <v>23</v>
      </c>
      <c r="C3" s="5">
        <v>43</v>
      </c>
      <c r="D3" s="5">
        <v>199</v>
      </c>
      <c r="E3" s="5">
        <v>158</v>
      </c>
      <c r="F3" s="5">
        <v>333</v>
      </c>
      <c r="G3" s="5"/>
      <c r="H3" s="15"/>
      <c r="I3" s="7">
        <f>SUM(B3:F3)</f>
        <v>756</v>
      </c>
      <c r="J3" s="5">
        <v>7</v>
      </c>
      <c r="K3" s="13">
        <f>SUM(I3:J3)</f>
        <v>763</v>
      </c>
      <c r="L3" s="1"/>
    </row>
    <row r="4" spans="1:12" ht="39.75" customHeight="1" x14ac:dyDescent="0.3">
      <c r="A4" s="7" t="s">
        <v>11</v>
      </c>
      <c r="B4" s="5" t="s">
        <v>12</v>
      </c>
      <c r="C4" s="5">
        <v>3</v>
      </c>
      <c r="D4" s="5">
        <v>5</v>
      </c>
      <c r="E4" s="5">
        <v>0</v>
      </c>
      <c r="F4" s="5">
        <v>1</v>
      </c>
      <c r="G4" s="5"/>
      <c r="H4" s="15">
        <v>14</v>
      </c>
      <c r="I4" s="7"/>
      <c r="J4" s="5"/>
      <c r="K4" s="13"/>
      <c r="L4" s="1"/>
    </row>
    <row r="5" spans="1:12" ht="39.75" customHeight="1" x14ac:dyDescent="0.3">
      <c r="A5" s="7" t="s">
        <v>59</v>
      </c>
      <c r="B5" s="5"/>
      <c r="C5" s="5" t="s">
        <v>12</v>
      </c>
      <c r="D5" s="5">
        <v>10</v>
      </c>
      <c r="E5" s="5">
        <v>6</v>
      </c>
      <c r="F5" s="5">
        <v>3</v>
      </c>
      <c r="G5" s="5"/>
      <c r="H5" s="15">
        <v>27</v>
      </c>
      <c r="I5" s="7"/>
      <c r="J5" s="5"/>
      <c r="K5" s="13"/>
      <c r="L5" s="1"/>
    </row>
    <row r="6" spans="1:12" ht="39.75" customHeight="1" x14ac:dyDescent="0.3">
      <c r="A6" s="7" t="s">
        <v>60</v>
      </c>
      <c r="B6" s="5"/>
      <c r="C6" s="5"/>
      <c r="D6" s="5">
        <v>7</v>
      </c>
      <c r="E6" s="5" t="s">
        <v>12</v>
      </c>
      <c r="F6" s="5">
        <v>10</v>
      </c>
      <c r="G6" s="5"/>
      <c r="H6" s="15">
        <v>147</v>
      </c>
      <c r="I6" s="7"/>
      <c r="J6" s="5"/>
      <c r="K6" s="13"/>
      <c r="L6" s="1"/>
    </row>
    <row r="7" spans="1:12" ht="39.75" customHeight="1" thickBot="1" x14ac:dyDescent="0.35">
      <c r="A7" s="8"/>
      <c r="B7" s="17"/>
      <c r="C7" s="17"/>
      <c r="D7" s="17"/>
      <c r="E7" s="17"/>
      <c r="F7" s="32" t="s">
        <v>13</v>
      </c>
      <c r="G7" s="17"/>
      <c r="H7" s="18"/>
      <c r="I7" s="8"/>
      <c r="J7" s="17"/>
      <c r="K7" s="19"/>
      <c r="L7" s="1"/>
    </row>
    <row r="8" spans="1:12" ht="39.75" customHeight="1" thickBot="1" x14ac:dyDescent="0.35">
      <c r="A8" s="9" t="s">
        <v>15</v>
      </c>
      <c r="B8" s="20"/>
      <c r="C8" s="20"/>
      <c r="D8" s="20">
        <f>SUM(D3:D7)</f>
        <v>221</v>
      </c>
      <c r="E8" s="20"/>
      <c r="F8" s="20">
        <f t="shared" ref="F8" si="0">SUM(F3:F7)</f>
        <v>347</v>
      </c>
      <c r="G8" s="20"/>
      <c r="H8" s="21">
        <f>SUM(H3:H7)</f>
        <v>188</v>
      </c>
      <c r="I8" s="9">
        <f>SUM(I3:I7)</f>
        <v>756</v>
      </c>
      <c r="J8" s="20">
        <f>J3</f>
        <v>7</v>
      </c>
      <c r="K8" s="22">
        <f>SUM(I8:J8)</f>
        <v>763</v>
      </c>
      <c r="L8" s="4">
        <f>I3/2+1</f>
        <v>379</v>
      </c>
    </row>
  </sheetData>
  <mergeCells count="1">
    <mergeCell ref="A1:L1"/>
  </mergeCells>
  <pageMargins left="0.7" right="0.7" top="0.75" bottom="0.75" header="0.3" footer="0.3"/>
  <headerFooter>
    <oddHeader>&amp;C&amp;"Aptos"&amp;12&amp;K000000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f669ab-06b7-4f14-81d5-b9cb8f6350d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FE92F3C57717408D857A86011EF5FE" ma:contentTypeVersion="9" ma:contentTypeDescription="Create a new document." ma:contentTypeScope="" ma:versionID="5e65a020e7afefe949d299d5e277d1ae">
  <xsd:schema xmlns:xsd="http://www.w3.org/2001/XMLSchema" xmlns:xs="http://www.w3.org/2001/XMLSchema" xmlns:p="http://schemas.microsoft.com/office/2006/metadata/properties" xmlns:ns2="faf669ab-06b7-4f14-81d5-b9cb8f6350dd" targetNamespace="http://schemas.microsoft.com/office/2006/metadata/properties" ma:root="true" ma:fieldsID="081d14134a889f197ea52ad2d81c57a0" ns2:_="">
    <xsd:import namespace="faf669ab-06b7-4f14-81d5-b9cb8f635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669ab-06b7-4f14-81d5-b9cb8f635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185419d-16aa-4904-8ed0-ba86430bb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503888-2D59-4EDC-9A11-68B504D998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0B02E8-D07C-433B-93DA-F9F748533FB6}">
  <ds:schemaRefs>
    <ds:schemaRef ds:uri="http://schemas.microsoft.com/office/2006/metadata/properties"/>
    <ds:schemaRef ds:uri="http://schemas.microsoft.com/office/infopath/2007/PartnerControls"/>
    <ds:schemaRef ds:uri="faf669ab-06b7-4f14-81d5-b9cb8f6350dd"/>
  </ds:schemaRefs>
</ds:datastoreItem>
</file>

<file path=customXml/itemProps3.xml><?xml version="1.0" encoding="utf-8"?>
<ds:datastoreItem xmlns:ds="http://schemas.openxmlformats.org/officeDocument/2006/customXml" ds:itemID="{36C046FA-14EE-45B2-B67E-694E2D2A08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f669ab-06b7-4f14-81d5-b9cb8f635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ad4bf3e-3603-450d-bfab-f6ce79dc2587}" enabled="1" method="Privileged" siteId="{adb28173-f332-4dc4-a6d5-8b995daa2c9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President</vt:lpstr>
      <vt:lpstr>General Secretary</vt:lpstr>
      <vt:lpstr>VP Social Responsibility</vt:lpstr>
      <vt:lpstr>VP International</vt:lpstr>
      <vt:lpstr>VP Academic</vt:lpstr>
      <vt:lpstr>VP Activities &amp; South West</vt:lpstr>
      <vt:lpstr>Sports Officer</vt:lpstr>
      <vt:lpstr>Social Officer</vt:lpstr>
      <vt:lpstr>Undergraduate Officer</vt:lpstr>
      <vt:lpstr>Post Graduate Officer</vt:lpstr>
      <vt:lpstr>Equity Officer</vt:lpstr>
      <vt:lpstr>Environmental Officer</vt:lpstr>
      <vt:lpstr>International Officer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Crawford-Gray</dc:creator>
  <cp:keywords/>
  <dc:description/>
  <cp:lastModifiedBy>RO ECU Student Guild</cp:lastModifiedBy>
  <cp:revision/>
  <dcterms:created xsi:type="dcterms:W3CDTF">2026-10-15T09:46:25Z</dcterms:created>
  <dcterms:modified xsi:type="dcterms:W3CDTF">2026-10-19T02:37:07Z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0x0101001BFE92F3C57717408D857A86011EF5FE</vt:lpwstr>
  </property>
  <property fmtid="{D5CDD505-2E9C-101B-9397-08002B2CF9AE}" pid="3" name="MediaServiceImageTags">
    <vt:lpwstr/>
  </property>
</Properties>
</file>